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0"/>
  </bookViews>
  <sheets>
    <sheet name="Návrh rozpočtu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<sst xmlns="http://schemas.openxmlformats.org/spreadsheetml/2006/main" count="118" uniqueCount="89">
  <si>
    <t xml:space="preserve">list č.1 </t>
  </si>
  <si>
    <t>Poznámky finančního odboru:</t>
  </si>
  <si>
    <t xml:space="preserve">Účet </t>
  </si>
  <si>
    <t xml:space="preserve">Statutární orgán příspěvkové organizace: </t>
  </si>
  <si>
    <t>celkem</t>
  </si>
  <si>
    <t>částka v Kč</t>
  </si>
  <si>
    <t>501.</t>
  </si>
  <si>
    <t>Spotřeba materiálu</t>
  </si>
  <si>
    <t>Cestovné</t>
  </si>
  <si>
    <t>Náklady na reprezentaci</t>
  </si>
  <si>
    <t>Mzdové náklady</t>
  </si>
  <si>
    <t>Spotřeba energie</t>
  </si>
  <si>
    <t>Opravy a udržování</t>
  </si>
  <si>
    <t>Ostatní služby</t>
  </si>
  <si>
    <t>Zákonné sociální pojištění</t>
  </si>
  <si>
    <t>Ostatní náklady z činnosti</t>
  </si>
  <si>
    <t>Výnosy - text k výnosovým položkám rozpočtu - doplní PO</t>
  </si>
  <si>
    <t>Výnosy z prodeje vlastních výrobků</t>
  </si>
  <si>
    <t>Výnosy z pronájmu</t>
  </si>
  <si>
    <t>Výnosy z prodaného zboží</t>
  </si>
  <si>
    <t>Ostatní činnosti z činnost</t>
  </si>
  <si>
    <t>502.</t>
  </si>
  <si>
    <t>511.</t>
  </si>
  <si>
    <t>512.</t>
  </si>
  <si>
    <t>513.</t>
  </si>
  <si>
    <t>518.</t>
  </si>
  <si>
    <t>521.</t>
  </si>
  <si>
    <t>524.</t>
  </si>
  <si>
    <t>549.</t>
  </si>
  <si>
    <t>Požadavek v Kč</t>
  </si>
  <si>
    <t>Náklady - text a analytické účty - doplní PO</t>
  </si>
  <si>
    <t>Žádost o účelově vázané prostředky - na akce (projekty)</t>
  </si>
  <si>
    <t>list. č. 3</t>
  </si>
  <si>
    <t>Název akce:</t>
  </si>
  <si>
    <t>Poznámka</t>
  </si>
  <si>
    <t>Předplatné odborných časopisů, knih, CD</t>
  </si>
  <si>
    <t>Ochranné pracovní prostředky</t>
  </si>
  <si>
    <t>Ostatní režijní materiál</t>
  </si>
  <si>
    <t>Elektřina</t>
  </si>
  <si>
    <t>Voda</t>
  </si>
  <si>
    <t>Poštovné</t>
  </si>
  <si>
    <t>Vzdělávání</t>
  </si>
  <si>
    <t>Pojištění na provoz</t>
  </si>
  <si>
    <t>Náklady z drobného dlouhodobého majetku</t>
  </si>
  <si>
    <t>Nákup DDHM od 3 do 40 tisíc</t>
  </si>
  <si>
    <t>Výnosy z prodeje služeb (stravné+úplata)</t>
  </si>
  <si>
    <t>Mzdové náklady včetně prostředků ze st. rozpočtu</t>
  </si>
  <si>
    <t>* odhad dotace ze státního rozpočtu - musí být roven počítaným výdajům na platy ze st. rozpočtu</t>
  </si>
  <si>
    <t>Příjmy celkem</t>
  </si>
  <si>
    <t>Výdaje celkem</t>
  </si>
  <si>
    <t>Dotace na provoz z rozpočtu města</t>
  </si>
  <si>
    <t>Dotace na platy a OON ze státního  rozpočtu *</t>
  </si>
  <si>
    <t>Dotace ostatní (Šablony, …)</t>
  </si>
  <si>
    <t>zůstatek rezervního fondu</t>
  </si>
  <si>
    <t xml:space="preserve">zůstatek investičního fondu </t>
  </si>
  <si>
    <t>hospodářský výsledek</t>
  </si>
  <si>
    <t>511.09</t>
  </si>
  <si>
    <t>502.04</t>
  </si>
  <si>
    <t>502.05</t>
  </si>
  <si>
    <t>501.01</t>
  </si>
  <si>
    <t>501.05</t>
  </si>
  <si>
    <t>učebnice</t>
  </si>
  <si>
    <t>hračky, knihy, uč.pomůcky</t>
  </si>
  <si>
    <t>501.07</t>
  </si>
  <si>
    <t>Ostatní služby, preventivní prohlídky</t>
  </si>
  <si>
    <t>programové služby</t>
  </si>
  <si>
    <t>Poplatky MONETA</t>
  </si>
  <si>
    <t>Telef.popl.</t>
  </si>
  <si>
    <t>521.12</t>
  </si>
  <si>
    <t>Mzdy</t>
  </si>
  <si>
    <t>obec</t>
  </si>
  <si>
    <t>FKSP</t>
  </si>
  <si>
    <t>OON obec + MŠMT</t>
  </si>
  <si>
    <t>NEMOC</t>
  </si>
  <si>
    <t>FKSP zákonné pojištění</t>
  </si>
  <si>
    <t>Zákonné pojištění</t>
  </si>
  <si>
    <t>MŠMT</t>
  </si>
  <si>
    <t>Náklady spojené s dotací šablony III.</t>
  </si>
  <si>
    <t>Organizace: Základní škola, Dobré, okres Rychnov nad Kněžnou</t>
  </si>
  <si>
    <t xml:space="preserve">V Dobrém: </t>
  </si>
  <si>
    <t>Datum vypracování:</t>
  </si>
  <si>
    <t>Datum zveřejnění návrhu na úřední desce:</t>
  </si>
  <si>
    <t>Vypracoval:</t>
  </si>
  <si>
    <t>Datum schválení zřizovatelem:</t>
  </si>
  <si>
    <t xml:space="preserve">Usnesení č.: </t>
  </si>
  <si>
    <t>Datum zveřejnění na úřední desce (do 30 od schválení):</t>
  </si>
  <si>
    <t>Rašková</t>
  </si>
  <si>
    <t>Schválený rozpočet příspěvkové organizace na rok 2022</t>
  </si>
  <si>
    <t>ZO 26-06/2021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</si>
</sst>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E+00"/>
    <numFmt numFmtId="167" formatCode="[$-405]d\.\ mmmm\ yyyy"/>
    <numFmt numFmtId="168" formatCode="000\ 00"/>
  </numFmts>
  <fonts count="3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4" fontId="0" fillId="0" borderId="10" xfId="0" applyNumberFormat="1" applyFill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/>
    </xf>
    <xf numFmtId="4" fontId="0" fillId="32" borderId="10" xfId="0" applyNumberFormat="1" applyFill="1" applyBorder="1" applyAlignment="1">
      <alignment/>
    </xf>
    <xf numFmtId="4" fontId="1" fillId="32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17" borderId="10" xfId="0" applyFont="1" applyFill="1" applyBorder="1" applyAlignment="1">
      <alignment/>
    </xf>
    <xf numFmtId="0" fontId="2" fillId="7" borderId="10" xfId="0" applyFont="1" applyFill="1" applyBorder="1" applyAlignment="1">
      <alignment/>
    </xf>
    <xf numFmtId="4" fontId="2" fillId="7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/>
    </xf>
    <xf numFmtId="4" fontId="0" fillId="0" borderId="0" xfId="0" applyNumberFormat="1" applyFill="1" applyBorder="1" applyAlignment="1" applyProtection="1">
      <alignment/>
      <protection locked="0"/>
    </xf>
    <xf numFmtId="4" fontId="1" fillId="32" borderId="10" xfId="0" applyNumberFormat="1" applyFont="1" applyFill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0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 applyProtection="1">
      <alignment/>
      <protection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Border="1" applyAlignment="1" applyProtection="1">
      <alignment/>
      <protection/>
    </xf>
    <xf numFmtId="4" fontId="3" fillId="0" borderId="0" xfId="0" applyNumberFormat="1" applyFont="1" applyAlignment="1" applyProtection="1">
      <alignment/>
      <protection/>
    </xf>
    <xf numFmtId="0" fontId="0" fillId="0" borderId="11" xfId="0" applyFont="1" applyFill="1" applyBorder="1" applyAlignment="1">
      <alignment/>
    </xf>
    <xf numFmtId="1" fontId="1" fillId="32" borderId="10" xfId="0" applyNumberFormat="1" applyFont="1" applyFill="1" applyBorder="1" applyAlignment="1">
      <alignment horizontal="center"/>
    </xf>
    <xf numFmtId="4" fontId="0" fillId="0" borderId="11" xfId="0" applyNumberForma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7"/>
  <sheetViews>
    <sheetView tabSelected="1" zoomScale="85" zoomScaleNormal="85" zoomScalePageLayoutView="0" workbookViewId="0" topLeftCell="A1">
      <selection activeCell="B79" sqref="B79:C84"/>
    </sheetView>
  </sheetViews>
  <sheetFormatPr defaultColWidth="9.140625" defaultRowHeight="12.75"/>
  <cols>
    <col min="1" max="1" width="9.7109375" style="0" customWidth="1"/>
    <col min="2" max="2" width="49.28125" style="0" customWidth="1"/>
    <col min="3" max="3" width="16.28125" style="0" customWidth="1"/>
    <col min="4" max="4" width="14.7109375" style="0" customWidth="1"/>
    <col min="5" max="5" width="18.7109375" style="0" customWidth="1"/>
  </cols>
  <sheetData>
    <row r="2" spans="1:4" ht="12.75">
      <c r="A2" s="48" t="s">
        <v>87</v>
      </c>
      <c r="B2" s="49"/>
      <c r="C2" s="49"/>
      <c r="D2" s="1" t="s">
        <v>0</v>
      </c>
    </row>
    <row r="3" ht="12.75">
      <c r="D3" s="1"/>
    </row>
    <row r="4" spans="1:4" ht="12.75">
      <c r="A4" s="48" t="s">
        <v>78</v>
      </c>
      <c r="B4" s="49"/>
      <c r="C4" s="49"/>
      <c r="D4" s="49"/>
    </row>
    <row r="5" spans="1:6" ht="12.75">
      <c r="A5" s="1"/>
      <c r="E5" s="3"/>
      <c r="F5" s="4"/>
    </row>
    <row r="6" spans="3:6" ht="12.75">
      <c r="C6" s="3"/>
      <c r="E6" s="5"/>
      <c r="F6" s="4"/>
    </row>
    <row r="7" spans="1:6" ht="12.75">
      <c r="A7" s="24" t="s">
        <v>2</v>
      </c>
      <c r="B7" s="24" t="s">
        <v>30</v>
      </c>
      <c r="C7" s="24" t="s">
        <v>29</v>
      </c>
      <c r="D7" s="8" t="s">
        <v>34</v>
      </c>
      <c r="E7" s="5"/>
      <c r="F7" s="4"/>
    </row>
    <row r="8" spans="1:6" ht="12.75">
      <c r="A8" s="19">
        <v>501</v>
      </c>
      <c r="B8" s="20" t="s">
        <v>7</v>
      </c>
      <c r="C8" s="34">
        <f>C9+C10+C11+C12+C13</f>
        <v>375000</v>
      </c>
      <c r="D8" s="20"/>
      <c r="E8" s="5"/>
      <c r="F8" s="4"/>
    </row>
    <row r="9" spans="1:6" ht="12.75">
      <c r="A9" s="30" t="s">
        <v>59</v>
      </c>
      <c r="B9" s="23" t="s">
        <v>35</v>
      </c>
      <c r="C9" s="10">
        <v>10000</v>
      </c>
      <c r="D9" s="8"/>
      <c r="E9" s="5"/>
      <c r="F9" s="4"/>
    </row>
    <row r="10" spans="1:6" ht="12.75">
      <c r="A10" s="30" t="s">
        <v>60</v>
      </c>
      <c r="B10" s="23" t="s">
        <v>61</v>
      </c>
      <c r="C10" s="10">
        <v>65000</v>
      </c>
      <c r="D10" s="8"/>
      <c r="E10" s="5"/>
      <c r="F10" s="4"/>
    </row>
    <row r="11" spans="1:6" ht="12.75">
      <c r="A11" s="30">
        <v>50106</v>
      </c>
      <c r="B11" s="23" t="s">
        <v>62</v>
      </c>
      <c r="C11" s="36">
        <v>164000</v>
      </c>
      <c r="D11" s="8"/>
      <c r="E11" s="5"/>
      <c r="F11" s="4"/>
    </row>
    <row r="12" spans="1:6" ht="12.75">
      <c r="A12" s="30" t="s">
        <v>63</v>
      </c>
      <c r="B12" s="27" t="s">
        <v>36</v>
      </c>
      <c r="C12" s="10">
        <v>5000</v>
      </c>
      <c r="D12" s="8"/>
      <c r="E12" s="5"/>
      <c r="F12" s="4"/>
    </row>
    <row r="13" spans="1:6" ht="12.75">
      <c r="A13" s="30">
        <v>50109</v>
      </c>
      <c r="B13" s="27" t="s">
        <v>37</v>
      </c>
      <c r="C13" s="10">
        <v>131000</v>
      </c>
      <c r="D13" s="8"/>
      <c r="E13" s="5"/>
      <c r="F13" s="4"/>
    </row>
    <row r="14" spans="1:6" ht="12.75">
      <c r="A14" s="19">
        <v>502</v>
      </c>
      <c r="B14" s="20" t="s">
        <v>11</v>
      </c>
      <c r="C14" s="34">
        <f>SUM(C15:C16)</f>
        <v>662000</v>
      </c>
      <c r="D14" s="20"/>
      <c r="E14" s="5"/>
      <c r="F14" s="4"/>
    </row>
    <row r="15" spans="1:6" ht="12.75">
      <c r="A15" s="30" t="s">
        <v>57</v>
      </c>
      <c r="B15" s="23" t="s">
        <v>38</v>
      </c>
      <c r="C15" s="10">
        <v>650000</v>
      </c>
      <c r="D15" s="8"/>
      <c r="E15" s="5"/>
      <c r="F15" s="4"/>
    </row>
    <row r="16" spans="1:6" ht="12.75">
      <c r="A16" s="30" t="s">
        <v>58</v>
      </c>
      <c r="B16" s="23" t="s">
        <v>39</v>
      </c>
      <c r="C16" s="10">
        <v>12000</v>
      </c>
      <c r="D16" s="8"/>
      <c r="E16" s="5"/>
      <c r="F16" s="4"/>
    </row>
    <row r="17" spans="1:6" ht="12.75">
      <c r="A17" s="19">
        <v>511</v>
      </c>
      <c r="B17" s="20" t="s">
        <v>12</v>
      </c>
      <c r="C17" s="34">
        <f>C18</f>
        <v>35000</v>
      </c>
      <c r="D17" s="20"/>
      <c r="E17" s="5"/>
      <c r="F17" s="4"/>
    </row>
    <row r="18" spans="1:6" ht="12.75">
      <c r="A18" s="30" t="s">
        <v>56</v>
      </c>
      <c r="B18" s="27" t="s">
        <v>12</v>
      </c>
      <c r="C18" s="10">
        <v>35000</v>
      </c>
      <c r="D18" s="8"/>
      <c r="E18" s="5"/>
      <c r="F18" s="4"/>
    </row>
    <row r="19" spans="1:6" ht="12.75">
      <c r="A19" s="19">
        <v>512</v>
      </c>
      <c r="B19" s="20" t="s">
        <v>8</v>
      </c>
      <c r="C19" s="34">
        <f>C20</f>
        <v>5000</v>
      </c>
      <c r="D19" s="20"/>
      <c r="E19" s="5"/>
      <c r="F19" s="4"/>
    </row>
    <row r="20" spans="1:6" ht="12.75">
      <c r="A20" s="30">
        <v>51207</v>
      </c>
      <c r="B20" s="23" t="s">
        <v>8</v>
      </c>
      <c r="C20" s="10">
        <v>5000</v>
      </c>
      <c r="D20" s="8"/>
      <c r="E20" s="5"/>
      <c r="F20" s="4"/>
    </row>
    <row r="21" spans="1:6" ht="12.75">
      <c r="A21" s="19">
        <v>518</v>
      </c>
      <c r="B21" s="20" t="s">
        <v>13</v>
      </c>
      <c r="C21" s="34">
        <f>SUM(C22:C27)</f>
        <v>181000</v>
      </c>
      <c r="D21" s="20"/>
      <c r="E21" s="33"/>
      <c r="F21" s="4"/>
    </row>
    <row r="22" spans="1:6" ht="12.75">
      <c r="A22" s="30">
        <v>51801</v>
      </c>
      <c r="B22" s="23" t="s">
        <v>40</v>
      </c>
      <c r="C22" s="10">
        <v>800</v>
      </c>
      <c r="D22" s="8"/>
      <c r="E22" s="5"/>
      <c r="F22" s="4"/>
    </row>
    <row r="23" spans="1:6" ht="12.75">
      <c r="A23" s="30">
        <v>51802</v>
      </c>
      <c r="B23" s="23" t="s">
        <v>67</v>
      </c>
      <c r="C23" s="10">
        <v>50000</v>
      </c>
      <c r="D23" s="8"/>
      <c r="E23" s="5"/>
      <c r="F23" s="4"/>
    </row>
    <row r="24" spans="1:6" ht="12.75">
      <c r="A24" s="30">
        <v>51806</v>
      </c>
      <c r="B24" s="23" t="s">
        <v>66</v>
      </c>
      <c r="C24" s="10">
        <v>1600</v>
      </c>
      <c r="D24" s="8"/>
      <c r="E24" s="5"/>
      <c r="F24" s="4"/>
    </row>
    <row r="25" spans="1:6" ht="12.75">
      <c r="A25" s="30">
        <v>51807</v>
      </c>
      <c r="B25" s="23" t="s">
        <v>41</v>
      </c>
      <c r="C25" s="10">
        <v>4000</v>
      </c>
      <c r="D25" s="8"/>
      <c r="E25" s="5"/>
      <c r="F25" s="4"/>
    </row>
    <row r="26" spans="1:6" ht="12.75">
      <c r="A26" s="30">
        <v>51827</v>
      </c>
      <c r="B26" s="23" t="s">
        <v>65</v>
      </c>
      <c r="C26" s="10">
        <v>40000</v>
      </c>
      <c r="D26" s="8"/>
      <c r="E26" s="5"/>
      <c r="F26" s="4"/>
    </row>
    <row r="27" spans="1:6" ht="12.75">
      <c r="A27" s="30">
        <v>51809</v>
      </c>
      <c r="B27" s="23" t="s">
        <v>64</v>
      </c>
      <c r="C27" s="10">
        <v>84600</v>
      </c>
      <c r="D27" s="8"/>
      <c r="E27" s="5"/>
      <c r="F27" s="4"/>
    </row>
    <row r="28" spans="1:6" ht="12.75">
      <c r="A28" s="19">
        <v>521</v>
      </c>
      <c r="B28" s="20" t="s">
        <v>46</v>
      </c>
      <c r="C28" s="34">
        <v>9250000</v>
      </c>
      <c r="D28" s="20"/>
      <c r="E28" s="5"/>
      <c r="F28" s="4"/>
    </row>
    <row r="29" spans="1:6" ht="12.75">
      <c r="A29" s="30">
        <v>52111</v>
      </c>
      <c r="B29" s="42" t="s">
        <v>69</v>
      </c>
      <c r="C29" s="44">
        <v>9200000</v>
      </c>
      <c r="D29" s="8"/>
      <c r="E29" s="6"/>
      <c r="F29" s="4"/>
    </row>
    <row r="30" spans="1:6" ht="12.75">
      <c r="A30" s="30" t="s">
        <v>68</v>
      </c>
      <c r="B30" s="27" t="s">
        <v>72</v>
      </c>
      <c r="C30" s="10">
        <v>50000</v>
      </c>
      <c r="D30" s="4"/>
      <c r="E30" s="4"/>
      <c r="F30" s="4"/>
    </row>
    <row r="31" spans="1:6" ht="12.75">
      <c r="A31" s="19">
        <v>524</v>
      </c>
      <c r="B31" s="20" t="s">
        <v>14</v>
      </c>
      <c r="C31" s="34">
        <v>3110000</v>
      </c>
      <c r="D31" s="20"/>
      <c r="E31" s="4"/>
      <c r="F31" s="4"/>
    </row>
    <row r="32" spans="1:4" ht="12.75">
      <c r="A32" s="30" t="s">
        <v>27</v>
      </c>
      <c r="B32" s="27"/>
      <c r="C32" s="10">
        <v>3110000</v>
      </c>
      <c r="D32" s="8"/>
    </row>
    <row r="33" spans="1:4" ht="12.75">
      <c r="A33" s="43">
        <v>527</v>
      </c>
      <c r="B33" s="22" t="s">
        <v>74</v>
      </c>
      <c r="C33" s="34">
        <f>C34+C35</f>
        <v>221000</v>
      </c>
      <c r="D33" s="20"/>
    </row>
    <row r="34" spans="1:4" ht="12.75">
      <c r="A34" s="14"/>
      <c r="B34" s="14" t="s">
        <v>71</v>
      </c>
      <c r="C34" s="10">
        <v>185000</v>
      </c>
      <c r="D34" s="7"/>
    </row>
    <row r="35" spans="1:4" ht="12.75">
      <c r="A35" s="14"/>
      <c r="B35" s="14" t="s">
        <v>75</v>
      </c>
      <c r="C35" s="10">
        <v>36000</v>
      </c>
      <c r="D35" s="8"/>
    </row>
    <row r="36" spans="1:4" ht="12.75">
      <c r="A36" s="19">
        <v>528</v>
      </c>
      <c r="B36" s="20" t="s">
        <v>73</v>
      </c>
      <c r="C36" s="34">
        <v>50000</v>
      </c>
      <c r="D36" s="20"/>
    </row>
    <row r="37" spans="1:4" ht="12.75">
      <c r="A37" s="19">
        <v>549</v>
      </c>
      <c r="B37" s="20" t="s">
        <v>15</v>
      </c>
      <c r="C37" s="34">
        <f>SUM(C38:C40)</f>
        <v>25000</v>
      </c>
      <c r="D37" s="20"/>
    </row>
    <row r="38" spans="1:4" ht="12.75">
      <c r="A38" s="30">
        <v>54905</v>
      </c>
      <c r="B38" s="27" t="s">
        <v>42</v>
      </c>
      <c r="C38" s="10">
        <v>25000</v>
      </c>
      <c r="D38" s="8"/>
    </row>
    <row r="39" spans="1:4" ht="12.75">
      <c r="A39" s="30" t="s">
        <v>28</v>
      </c>
      <c r="B39" s="27"/>
      <c r="C39" s="10"/>
      <c r="D39" s="8"/>
    </row>
    <row r="40" spans="1:4" ht="12.75">
      <c r="A40" s="30"/>
      <c r="B40" s="8"/>
      <c r="C40" s="10"/>
      <c r="D40" s="8"/>
    </row>
    <row r="41" spans="1:4" ht="12.75">
      <c r="A41" s="19">
        <v>558</v>
      </c>
      <c r="B41" s="20" t="s">
        <v>43</v>
      </c>
      <c r="C41" s="34">
        <f>SUM(C42:C44)</f>
        <v>60000</v>
      </c>
      <c r="D41" s="32"/>
    </row>
    <row r="42" spans="1:4" ht="12.75">
      <c r="A42" s="30">
        <v>558.01</v>
      </c>
      <c r="B42" s="23" t="s">
        <v>44</v>
      </c>
      <c r="C42" s="10">
        <v>60000</v>
      </c>
      <c r="D42" s="8"/>
    </row>
    <row r="43" spans="1:4" ht="12.75">
      <c r="A43" s="30"/>
      <c r="B43" s="7"/>
      <c r="C43" s="10"/>
      <c r="D43" s="8"/>
    </row>
    <row r="44" spans="1:4" ht="12.75">
      <c r="A44" s="28"/>
      <c r="B44" s="7"/>
      <c r="C44" s="10"/>
      <c r="D44" s="8"/>
    </row>
    <row r="45" spans="1:4" ht="18" customHeight="1">
      <c r="A45" s="14" t="s">
        <v>4</v>
      </c>
      <c r="B45" s="14" t="s">
        <v>70</v>
      </c>
      <c r="C45" s="35">
        <v>1204000</v>
      </c>
      <c r="D45" s="14"/>
    </row>
    <row r="46" spans="1:3" ht="12.75">
      <c r="A46" s="2"/>
      <c r="B46" s="2" t="s">
        <v>76</v>
      </c>
      <c r="C46" s="16">
        <v>12770000</v>
      </c>
    </row>
    <row r="47" spans="1:5" ht="12.75">
      <c r="A47" s="2"/>
      <c r="B47" s="2" t="s">
        <v>77</v>
      </c>
      <c r="C47" s="16">
        <v>150000</v>
      </c>
      <c r="E47" s="45">
        <f>C8+C14+C17+C19+C21+C28+C31+C33+C36+C37+C41</f>
        <v>13974000</v>
      </c>
    </row>
    <row r="48" spans="1:3" ht="12.75">
      <c r="A48" s="2" t="s">
        <v>4</v>
      </c>
      <c r="B48" s="2"/>
      <c r="C48" s="16">
        <f>C45+C46+C47</f>
        <v>14124000</v>
      </c>
    </row>
    <row r="49" spans="1:3" ht="12.75">
      <c r="A49" s="2"/>
      <c r="C49" s="16"/>
    </row>
    <row r="50" spans="1:3" ht="11.25" customHeight="1">
      <c r="A50" s="2"/>
      <c r="B50" s="2"/>
      <c r="C50" s="2"/>
    </row>
    <row r="51" spans="1:3" ht="12.75">
      <c r="A51" s="24"/>
      <c r="B51" s="24" t="s">
        <v>16</v>
      </c>
      <c r="C51" s="24" t="s">
        <v>5</v>
      </c>
    </row>
    <row r="52" spans="1:3" ht="12.75">
      <c r="A52" s="19">
        <v>601</v>
      </c>
      <c r="B52" s="23" t="s">
        <v>17</v>
      </c>
      <c r="C52" s="12"/>
    </row>
    <row r="53" spans="1:3" ht="12.75">
      <c r="A53" s="19">
        <v>602</v>
      </c>
      <c r="B53" s="23" t="s">
        <v>45</v>
      </c>
      <c r="C53" s="12"/>
    </row>
    <row r="54" spans="1:3" ht="12.75">
      <c r="A54" s="19">
        <v>603</v>
      </c>
      <c r="B54" s="23" t="s">
        <v>18</v>
      </c>
      <c r="C54" s="12"/>
    </row>
    <row r="55" spans="1:3" ht="12.75">
      <c r="A55" s="19">
        <v>604</v>
      </c>
      <c r="B55" s="23" t="s">
        <v>19</v>
      </c>
      <c r="C55" s="12"/>
    </row>
    <row r="56" spans="1:3" ht="12.75">
      <c r="A56" s="19">
        <v>649</v>
      </c>
      <c r="B56" s="23" t="s">
        <v>20</v>
      </c>
      <c r="C56" s="12"/>
    </row>
    <row r="57" spans="1:3" ht="12.75">
      <c r="A57" s="19"/>
      <c r="B57" s="23" t="s">
        <v>50</v>
      </c>
      <c r="C57" s="12">
        <v>1204000</v>
      </c>
    </row>
    <row r="58" spans="1:3" ht="12.75">
      <c r="A58" s="19"/>
      <c r="B58" s="23" t="s">
        <v>51</v>
      </c>
      <c r="C58" s="12">
        <v>12770000</v>
      </c>
    </row>
    <row r="59" spans="1:3" ht="12.75">
      <c r="A59" s="19"/>
      <c r="B59" s="23" t="s">
        <v>52</v>
      </c>
      <c r="C59" s="12">
        <v>150000</v>
      </c>
    </row>
    <row r="60" spans="1:3" ht="12.75">
      <c r="A60" s="14" t="s">
        <v>4</v>
      </c>
      <c r="B60" s="14"/>
      <c r="C60" s="35">
        <f>SUM(C52:C59)</f>
        <v>14124000</v>
      </c>
    </row>
    <row r="61" spans="2:3" ht="12.75">
      <c r="B61" s="42"/>
      <c r="C61" s="9"/>
    </row>
    <row r="62" ht="12.75">
      <c r="A62" t="s">
        <v>47</v>
      </c>
    </row>
    <row r="63" ht="25.5" customHeight="1">
      <c r="C63" s="9"/>
    </row>
    <row r="64" spans="1:3" ht="12.75">
      <c r="A64" s="1"/>
      <c r="C64" s="16"/>
    </row>
    <row r="65" ht="12.75">
      <c r="C65" s="9"/>
    </row>
    <row r="66" spans="1:3" ht="15">
      <c r="A66" s="1"/>
      <c r="B66" s="37" t="s">
        <v>48</v>
      </c>
      <c r="C66" s="38">
        <v>14124000</v>
      </c>
    </row>
    <row r="67" spans="2:3" ht="15">
      <c r="B67" s="37"/>
      <c r="C67" s="39"/>
    </row>
    <row r="68" spans="1:3" ht="15">
      <c r="A68" s="1"/>
      <c r="B68" s="39"/>
      <c r="C68" s="40"/>
    </row>
    <row r="69" spans="1:3" ht="15">
      <c r="A69" s="1"/>
      <c r="B69" s="37" t="s">
        <v>49</v>
      </c>
      <c r="C69" s="39">
        <v>14124000</v>
      </c>
    </row>
    <row r="70" spans="1:3" ht="15.75">
      <c r="A70" s="1"/>
      <c r="B70" s="37"/>
      <c r="C70" s="41"/>
    </row>
    <row r="72" ht="12.75">
      <c r="C72" s="5"/>
    </row>
    <row r="73" spans="1:3" ht="15">
      <c r="A73" s="25"/>
      <c r="B73" s="25" t="s">
        <v>53</v>
      </c>
      <c r="C73" s="26"/>
    </row>
    <row r="74" spans="1:3" ht="15">
      <c r="A74" s="25"/>
      <c r="B74" s="25" t="s">
        <v>54</v>
      </c>
      <c r="C74" s="26"/>
    </row>
    <row r="75" spans="1:3" ht="15">
      <c r="A75" s="25"/>
      <c r="B75" s="25" t="s">
        <v>55</v>
      </c>
      <c r="C75" s="26"/>
    </row>
    <row r="77" ht="15">
      <c r="A77" s="11" t="s">
        <v>1</v>
      </c>
    </row>
    <row r="79" spans="1:3" ht="12.75">
      <c r="A79" s="13"/>
      <c r="B79" s="9" t="s">
        <v>80</v>
      </c>
      <c r="C79" s="18">
        <v>44514</v>
      </c>
    </row>
    <row r="80" spans="2:3" ht="12.75">
      <c r="B80" t="s">
        <v>82</v>
      </c>
      <c r="C80" s="46" t="s">
        <v>86</v>
      </c>
    </row>
    <row r="81" spans="1:3" ht="12.75">
      <c r="A81" s="13"/>
      <c r="B81" s="18" t="s">
        <v>81</v>
      </c>
      <c r="C81" s="18">
        <v>44519</v>
      </c>
    </row>
    <row r="82" spans="1:3" ht="12.75">
      <c r="A82" s="18"/>
      <c r="B82" t="s">
        <v>83</v>
      </c>
      <c r="C82" s="47">
        <v>44538</v>
      </c>
    </row>
    <row r="83" spans="2:3" ht="12.75">
      <c r="B83" t="s">
        <v>84</v>
      </c>
      <c r="C83" s="46" t="s">
        <v>88</v>
      </c>
    </row>
    <row r="84" spans="2:3" ht="12.75">
      <c r="B84" t="s">
        <v>85</v>
      </c>
      <c r="C84" s="18">
        <v>44540</v>
      </c>
    </row>
    <row r="90" spans="1:4" ht="12.75">
      <c r="A90" s="1"/>
      <c r="B90" s="1" t="s">
        <v>31</v>
      </c>
      <c r="C90" s="1"/>
      <c r="D90" s="13" t="s">
        <v>32</v>
      </c>
    </row>
    <row r="91" spans="1:3" ht="12.75">
      <c r="A91" s="1"/>
      <c r="B91" s="1"/>
      <c r="C91" s="1"/>
    </row>
    <row r="92" spans="1:3" ht="12.75">
      <c r="A92" s="1" t="s">
        <v>33</v>
      </c>
      <c r="B92" s="1"/>
      <c r="C92" s="1"/>
    </row>
    <row r="94" ht="12.75">
      <c r="C94" s="3"/>
    </row>
    <row r="95" spans="1:4" ht="12.75">
      <c r="A95" s="24" t="s">
        <v>2</v>
      </c>
      <c r="B95" s="24" t="s">
        <v>30</v>
      </c>
      <c r="C95" s="24" t="s">
        <v>29</v>
      </c>
      <c r="D95" s="8" t="s">
        <v>34</v>
      </c>
    </row>
    <row r="96" spans="1:4" ht="12.75">
      <c r="A96" s="19">
        <v>501</v>
      </c>
      <c r="B96" s="20" t="s">
        <v>7</v>
      </c>
      <c r="C96" s="20"/>
      <c r="D96" s="20"/>
    </row>
    <row r="97" spans="1:4" ht="12.75">
      <c r="A97" s="29" t="s">
        <v>6</v>
      </c>
      <c r="B97" s="23"/>
      <c r="C97" s="12"/>
      <c r="D97" s="8"/>
    </row>
    <row r="98" spans="1:4" ht="12.75">
      <c r="A98" s="29" t="s">
        <v>6</v>
      </c>
      <c r="B98" s="23"/>
      <c r="C98" s="12"/>
      <c r="D98" s="8"/>
    </row>
    <row r="99" spans="1:4" ht="12.75">
      <c r="A99" s="29" t="s">
        <v>6</v>
      </c>
      <c r="B99" s="23"/>
      <c r="C99" s="12"/>
      <c r="D99" s="8"/>
    </row>
    <row r="100" spans="1:4" ht="12.75">
      <c r="A100" s="29" t="s">
        <v>6</v>
      </c>
      <c r="B100" s="23"/>
      <c r="C100" s="12"/>
      <c r="D100" s="8"/>
    </row>
    <row r="101" spans="1:4" ht="12.75">
      <c r="A101" s="29" t="s">
        <v>6</v>
      </c>
      <c r="B101" s="27"/>
      <c r="C101" s="12"/>
      <c r="D101" s="8"/>
    </row>
    <row r="102" spans="1:4" ht="12.75">
      <c r="A102" s="29" t="s">
        <v>6</v>
      </c>
      <c r="B102" s="27"/>
      <c r="C102" s="12"/>
      <c r="D102" s="8"/>
    </row>
    <row r="103" spans="1:4" ht="12.75">
      <c r="A103" s="19">
        <v>502</v>
      </c>
      <c r="B103" s="20" t="s">
        <v>11</v>
      </c>
      <c r="C103" s="21"/>
      <c r="D103" s="20"/>
    </row>
    <row r="104" spans="1:4" ht="12.75">
      <c r="A104" s="30" t="s">
        <v>21</v>
      </c>
      <c r="B104" s="23"/>
      <c r="C104" s="12"/>
      <c r="D104" s="8"/>
    </row>
    <row r="105" spans="1:4" ht="12.75">
      <c r="A105" s="30" t="s">
        <v>21</v>
      </c>
      <c r="B105" s="23"/>
      <c r="C105" s="12"/>
      <c r="D105" s="8"/>
    </row>
    <row r="106" spans="1:4" ht="12.75">
      <c r="A106" s="30" t="s">
        <v>21</v>
      </c>
      <c r="B106" s="23"/>
      <c r="C106" s="12"/>
      <c r="D106" s="8"/>
    </row>
    <row r="107" spans="1:4" ht="12.75">
      <c r="A107" s="19">
        <v>511</v>
      </c>
      <c r="B107" s="20" t="s">
        <v>12</v>
      </c>
      <c r="C107" s="21"/>
      <c r="D107" s="20"/>
    </row>
    <row r="108" spans="1:4" ht="12.75">
      <c r="A108" s="30" t="s">
        <v>22</v>
      </c>
      <c r="B108" s="27"/>
      <c r="C108" s="12"/>
      <c r="D108" s="8"/>
    </row>
    <row r="109" spans="1:4" ht="12.75">
      <c r="A109" s="19">
        <v>512</v>
      </c>
      <c r="B109" s="20" t="s">
        <v>8</v>
      </c>
      <c r="C109" s="21"/>
      <c r="D109" s="20"/>
    </row>
    <row r="110" spans="1:4" ht="12.75">
      <c r="A110" s="30" t="s">
        <v>23</v>
      </c>
      <c r="B110" s="23"/>
      <c r="C110" s="12"/>
      <c r="D110" s="8"/>
    </row>
    <row r="111" spans="1:4" ht="12.75">
      <c r="A111" s="19">
        <v>513</v>
      </c>
      <c r="B111" s="20" t="s">
        <v>9</v>
      </c>
      <c r="C111" s="21"/>
      <c r="D111" s="20"/>
    </row>
    <row r="112" spans="1:4" ht="12.75">
      <c r="A112" s="30" t="s">
        <v>24</v>
      </c>
      <c r="B112" s="23"/>
      <c r="C112" s="12"/>
      <c r="D112" s="8"/>
    </row>
    <row r="113" spans="1:4" ht="12.75">
      <c r="A113" s="19">
        <v>518</v>
      </c>
      <c r="B113" s="20" t="s">
        <v>13</v>
      </c>
      <c r="C113" s="21"/>
      <c r="D113" s="20"/>
    </row>
    <row r="114" spans="1:4" ht="12.75">
      <c r="A114" s="30" t="s">
        <v>25</v>
      </c>
      <c r="B114" s="23"/>
      <c r="C114" s="12"/>
      <c r="D114" s="8"/>
    </row>
    <row r="115" spans="1:4" ht="12.75">
      <c r="A115" s="30" t="s">
        <v>25</v>
      </c>
      <c r="B115" s="23"/>
      <c r="C115" s="17"/>
      <c r="D115" s="8"/>
    </row>
    <row r="116" spans="1:4" ht="12.75">
      <c r="A116" s="30" t="s">
        <v>25</v>
      </c>
      <c r="B116" s="23"/>
      <c r="C116" s="12"/>
      <c r="D116" s="8"/>
    </row>
    <row r="117" spans="1:4" ht="12.75">
      <c r="A117" s="30" t="s">
        <v>25</v>
      </c>
      <c r="B117" s="27"/>
      <c r="C117" s="10"/>
      <c r="D117" s="8"/>
    </row>
    <row r="118" spans="1:4" ht="12.75">
      <c r="A118" s="19">
        <v>521</v>
      </c>
      <c r="B118" s="20" t="s">
        <v>10</v>
      </c>
      <c r="C118" s="21"/>
      <c r="D118" s="20"/>
    </row>
    <row r="119" spans="1:4" ht="12.75">
      <c r="A119" s="30" t="s">
        <v>26</v>
      </c>
      <c r="B119" s="27"/>
      <c r="C119" s="10"/>
      <c r="D119" s="8"/>
    </row>
    <row r="120" spans="1:4" ht="12.75">
      <c r="A120" s="30" t="s">
        <v>26</v>
      </c>
      <c r="B120" s="8"/>
      <c r="C120" s="10"/>
      <c r="D120" s="8"/>
    </row>
    <row r="121" spans="1:4" ht="12.75">
      <c r="A121" s="19">
        <v>524</v>
      </c>
      <c r="B121" s="20" t="s">
        <v>14</v>
      </c>
      <c r="C121" s="20"/>
      <c r="D121" s="20"/>
    </row>
    <row r="122" spans="1:4" ht="12.75">
      <c r="A122" s="30" t="s">
        <v>27</v>
      </c>
      <c r="B122" s="27"/>
      <c r="C122" s="12"/>
      <c r="D122" s="8"/>
    </row>
    <row r="123" spans="1:4" ht="12.75">
      <c r="A123" s="21"/>
      <c r="B123" s="21"/>
      <c r="C123" s="21"/>
      <c r="D123" s="20"/>
    </row>
    <row r="124" spans="1:4" ht="12.75">
      <c r="A124" s="14"/>
      <c r="B124" s="14"/>
      <c r="C124" s="15"/>
      <c r="D124" s="8"/>
    </row>
    <row r="125" spans="1:4" ht="12.75">
      <c r="A125" s="19">
        <v>549</v>
      </c>
      <c r="B125" s="20" t="s">
        <v>15</v>
      </c>
      <c r="C125" s="22"/>
      <c r="D125" s="20"/>
    </row>
    <row r="126" spans="1:4" ht="12.75">
      <c r="A126" s="30" t="s">
        <v>28</v>
      </c>
      <c r="B126" s="27"/>
      <c r="C126" s="10"/>
      <c r="D126" s="8"/>
    </row>
    <row r="127" spans="1:4" ht="12.75">
      <c r="A127" s="30"/>
      <c r="B127" s="27"/>
      <c r="C127" s="10"/>
      <c r="D127" s="8"/>
    </row>
    <row r="128" spans="1:4" ht="12.75">
      <c r="A128" s="30"/>
      <c r="B128" s="8"/>
      <c r="C128" s="10"/>
      <c r="D128" s="8"/>
    </row>
    <row r="129" spans="1:4" ht="12.75">
      <c r="A129" s="28"/>
      <c r="B129" s="7"/>
      <c r="C129" s="7"/>
      <c r="D129" s="8"/>
    </row>
    <row r="130" spans="1:4" ht="12.75">
      <c r="A130" s="20" t="s">
        <v>4</v>
      </c>
      <c r="B130" s="20"/>
      <c r="C130" s="22"/>
      <c r="D130" s="31"/>
    </row>
    <row r="131" spans="1:3" ht="12.75">
      <c r="A131" s="2"/>
      <c r="B131" s="2"/>
      <c r="C131" s="16"/>
    </row>
    <row r="134" spans="1:2" ht="12.75">
      <c r="A134" s="13" t="s">
        <v>3</v>
      </c>
      <c r="B134" s="9"/>
    </row>
    <row r="136" ht="12.75">
      <c r="A136" s="13" t="s">
        <v>79</v>
      </c>
    </row>
    <row r="137" ht="12.75">
      <c r="A137" s="18"/>
    </row>
  </sheetData>
  <sheetProtection/>
  <mergeCells count="2">
    <mergeCell ref="A4:D4"/>
    <mergeCell ref="A2:C2"/>
  </mergeCells>
  <printOptions/>
  <pageMargins left="0.7874015748031497" right="0.7874015748031497" top="0.984251968503937" bottom="0.984251968503937" header="0.5118110236220472" footer="0.5118110236220472"/>
  <pageSetup fitToHeight="3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Tomáš Vidlák</cp:lastModifiedBy>
  <cp:lastPrinted>2021-11-19T10:20:29Z</cp:lastPrinted>
  <dcterms:created xsi:type="dcterms:W3CDTF">2007-08-29T19:01:19Z</dcterms:created>
  <dcterms:modified xsi:type="dcterms:W3CDTF">2021-12-10T08:58:37Z</dcterms:modified>
  <cp:category/>
  <cp:version/>
  <cp:contentType/>
  <cp:contentStatus/>
</cp:coreProperties>
</file>